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8190" tabRatio="958" activeTab="0"/>
  </bookViews>
  <sheets>
    <sheet name="Ліцей 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<sst xmlns="http://schemas.openxmlformats.org/spreadsheetml/2006/main" count="43" uniqueCount="32">
  <si>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технічне обслуговування та перезарядка вогнегасників</t>
  </si>
  <si>
    <t>Продукти харчування</t>
  </si>
  <si>
    <t>Оплата водопостачання та водовідведення</t>
  </si>
  <si>
    <t>Оплата електричної енергії</t>
  </si>
  <si>
    <t>НАЙМЕНУВАННЯ ВИДАТКІВ</t>
  </si>
  <si>
    <t>грн.</t>
  </si>
  <si>
    <t>Оплата праці, у тому числі:</t>
  </si>
  <si>
    <t>за рахунок освітньої субвенції</t>
  </si>
  <si>
    <t>за рахунок місцевого бюджету</t>
  </si>
  <si>
    <t>Нарахування на оплату праці, у тому числі:</t>
  </si>
  <si>
    <t>Оплата послуг (крім комунальних), у тому числі:</t>
  </si>
  <si>
    <t>послуги провайдерів (абонплата) - Інтернет</t>
  </si>
  <si>
    <t>супроводження та технічна підтримка програмного забезпечення «КУРС –школа</t>
  </si>
  <si>
    <t>проведення технічного обслуговування і перевірку пожежних кран-комплектів на працездатність шляхом пуску води</t>
  </si>
  <si>
    <t>Монтаж та пусконалагоджувальні роботи комплексу тривожної сигналізації</t>
  </si>
  <si>
    <t>Оплата комунальних послуг та енергоносіїв, у тому числі:</t>
  </si>
  <si>
    <t>ВСЬОГО по закладу</t>
  </si>
  <si>
    <t>за рахунок залишків освітньої субвенції</t>
  </si>
  <si>
    <t xml:space="preserve">послуги з технічного обслуговування та спостереження пульта пожежної сигналізації </t>
  </si>
  <si>
    <t xml:space="preserve">Телекомунікаційні послуги </t>
  </si>
  <si>
    <t xml:space="preserve">Касові видатки по загальному фонду по Ліцею №1 ім.Т.Шевченка за 2022 рік  </t>
  </si>
  <si>
    <t>Оплата інших енергоносіїв (вивезення та захоронення твердих побутових відходів)</t>
  </si>
  <si>
    <t>заміна електролічильника</t>
  </si>
  <si>
    <t>Предмети, матеріали та інвентар</t>
  </si>
  <si>
    <t xml:space="preserve">Касові видатки по спеціальному фонду по Ліцею №1 ім.Т.Шевченка за 2022 рік  </t>
  </si>
  <si>
    <t>Оплата праці</t>
  </si>
  <si>
    <t>Нарахування на оплату праці</t>
  </si>
  <si>
    <t>Інші поточні видатки (податки)</t>
  </si>
  <si>
    <t>оприбуткування від списання металобрухту</t>
  </si>
  <si>
    <t>септохлор, телевізор від батьківського комітету</t>
  </si>
  <si>
    <t xml:space="preserve">ноутбуки - 2 шт. від ЮНЕСКО та компанії Google </t>
  </si>
  <si>
    <t>Оплата інших енергоносіїв (оприбуткування від списання дров)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</si>
</sst>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/mm/yy"/>
    <numFmt numFmtId="197" formatCode="0.0"/>
    <numFmt numFmtId="198" formatCode="0.000"/>
    <numFmt numFmtId="199" formatCode="0.0000"/>
    <numFmt numFmtId="200" formatCode="_-* #,##0.00\ _₴_-;\-* #,##0.00\ _₴_-;_-* &quot;-&quot;??\ _₴_-;_-@_-"/>
    <numFmt numFmtId="201" formatCode="[$-422]d\ mmmm\ yyyy&quot; р.&quot;"/>
  </numFmts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S44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3" sqref="A43"/>
    </sheetView>
  </sheetViews>
  <sheetFormatPr defaultColWidth="11.57421875" defaultRowHeight="12.75"/>
  <cols>
    <col min="1" max="1" width="86.57421875" style="1" customWidth="1"/>
    <col min="2" max="2" width="16.8515625" style="1" customWidth="1"/>
    <col min="3" max="3" width="18.140625" style="1" customWidth="1"/>
    <col min="4" max="16384" width="11.57421875" style="1" customWidth="1"/>
  </cols>
  <sheetData>
    <row r="1" spans="1:2" ht="15.75">
      <c r="A1" s="16" t="s">
        <v>20</v>
      </c>
      <c r="B1" s="16"/>
    </row>
    <row r="3" spans="1:4" ht="12.75">
      <c r="A3" s="5" t="s">
        <v>4</v>
      </c>
      <c r="B3" s="6" t="s">
        <v>5</v>
      </c>
      <c r="C3" s="2"/>
      <c r="D3" s="3"/>
    </row>
    <row r="4" spans="1:19" ht="15" customHeight="1">
      <c r="A4" s="7" t="s">
        <v>6</v>
      </c>
      <c r="B4" s="15">
        <f>SUM(B5:B7)</f>
        <v>8901070.110000001</v>
      </c>
      <c r="C4" s="3"/>
      <c r="D4" s="3"/>
      <c r="F4" s="3"/>
      <c r="G4" s="3"/>
      <c r="H4" s="3"/>
      <c r="I4" s="3"/>
      <c r="J4" s="3"/>
      <c r="K4" s="3"/>
      <c r="L4" s="3"/>
      <c r="M4" s="3"/>
      <c r="N4" s="4"/>
      <c r="O4" s="3"/>
      <c r="P4" s="3"/>
      <c r="Q4" s="3"/>
      <c r="R4" s="3"/>
      <c r="S4" s="3"/>
    </row>
    <row r="5" spans="1:19" ht="12.75">
      <c r="A5" s="8" t="s">
        <v>7</v>
      </c>
      <c r="B5" s="9">
        <v>7398489.3900000015</v>
      </c>
      <c r="C5" s="3"/>
      <c r="D5" s="3"/>
      <c r="F5" s="3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  <c r="S5" s="3"/>
    </row>
    <row r="6" spans="1:19" ht="12.75">
      <c r="A6" s="8" t="s">
        <v>17</v>
      </c>
      <c r="B6" s="9">
        <v>10694.38</v>
      </c>
      <c r="C6" s="3"/>
      <c r="D6" s="3"/>
      <c r="F6" s="3"/>
      <c r="G6" s="3"/>
      <c r="H6" s="3"/>
      <c r="I6" s="3"/>
      <c r="J6" s="3"/>
      <c r="K6" s="3"/>
      <c r="L6" s="3"/>
      <c r="M6" s="3"/>
      <c r="N6" s="4"/>
      <c r="O6" s="3"/>
      <c r="P6" s="3"/>
      <c r="Q6" s="3"/>
      <c r="R6" s="3"/>
      <c r="S6" s="3"/>
    </row>
    <row r="7" spans="1:19" ht="12.75">
      <c r="A7" s="8" t="s">
        <v>8</v>
      </c>
      <c r="B7" s="9">
        <v>1491886.3399999999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  <c r="S7" s="3"/>
    </row>
    <row r="8" spans="1:19" ht="12.75">
      <c r="A8" s="7" t="s">
        <v>9</v>
      </c>
      <c r="B8" s="15">
        <f>SUM(B9:B11)</f>
        <v>1959329.94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"/>
      <c r="P8" s="3"/>
      <c r="Q8" s="3"/>
      <c r="R8" s="3"/>
      <c r="S8" s="3"/>
    </row>
    <row r="9" spans="1:19" ht="12.75">
      <c r="A9" s="8" t="s">
        <v>7</v>
      </c>
      <c r="B9" s="9">
        <v>1591183.75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3"/>
      <c r="P9" s="3"/>
      <c r="Q9" s="3"/>
      <c r="R9" s="3"/>
      <c r="S9" s="3"/>
    </row>
    <row r="10" spans="1:19" ht="12.75">
      <c r="A10" s="8" t="s">
        <v>17</v>
      </c>
      <c r="B10" s="9">
        <v>15617.5</v>
      </c>
      <c r="C10" s="3"/>
      <c r="D10" s="3"/>
      <c r="E10" s="3"/>
      <c r="F10" s="3"/>
      <c r="G10" s="3"/>
      <c r="H10" s="3"/>
      <c r="I10" s="3"/>
      <c r="J10" s="3"/>
      <c r="K10" s="3"/>
      <c r="L10" s="4"/>
      <c r="M10" s="3"/>
      <c r="N10" s="4"/>
      <c r="O10" s="3"/>
      <c r="P10" s="3"/>
      <c r="Q10" s="3"/>
      <c r="R10" s="3"/>
      <c r="S10" s="3"/>
    </row>
    <row r="11" spans="1:19" ht="12.75">
      <c r="A11" s="8" t="s">
        <v>8</v>
      </c>
      <c r="B11" s="9">
        <v>352528.69</v>
      </c>
      <c r="C11" s="3"/>
      <c r="D11" s="3"/>
      <c r="E11" s="3"/>
      <c r="F11" s="3"/>
      <c r="G11" s="3"/>
      <c r="H11" s="3"/>
      <c r="I11" s="3"/>
      <c r="J11" s="3"/>
      <c r="K11" s="3"/>
      <c r="L11" s="4"/>
      <c r="M11" s="3"/>
      <c r="N11" s="4"/>
      <c r="O11" s="3"/>
      <c r="P11" s="3"/>
      <c r="Q11" s="3"/>
      <c r="R11" s="3"/>
      <c r="S11" s="3"/>
    </row>
    <row r="12" spans="1:19" ht="12.75">
      <c r="A12" s="10" t="s">
        <v>1</v>
      </c>
      <c r="B12" s="11">
        <v>30599.91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O12" s="3"/>
      <c r="P12" s="3"/>
      <c r="Q12" s="3"/>
      <c r="R12" s="3"/>
      <c r="S12" s="3"/>
    </row>
    <row r="13" spans="1:19" ht="12.75">
      <c r="A13" s="10" t="s">
        <v>10</v>
      </c>
      <c r="B13" s="11">
        <f>SUM(B14:B20)</f>
        <v>70419.69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3"/>
      <c r="P13" s="3"/>
      <c r="Q13" s="3"/>
      <c r="R13" s="3"/>
      <c r="S13" s="3"/>
    </row>
    <row r="14" spans="1:19" ht="12.75">
      <c r="A14" s="8" t="s">
        <v>18</v>
      </c>
      <c r="B14" s="9">
        <v>51022.47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"/>
      <c r="P14" s="3"/>
      <c r="Q14" s="3"/>
      <c r="R14" s="3"/>
      <c r="S14" s="3"/>
    </row>
    <row r="15" spans="1:19" ht="12.75">
      <c r="A15" s="12" t="s">
        <v>19</v>
      </c>
      <c r="B15" s="9">
        <v>1253.44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3"/>
      <c r="P15" s="3"/>
      <c r="Q15" s="3"/>
      <c r="R15" s="3"/>
      <c r="S15" s="3"/>
    </row>
    <row r="16" spans="1:19" ht="12.75">
      <c r="A16" s="12" t="s">
        <v>11</v>
      </c>
      <c r="B16" s="9">
        <v>7507.469999999999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3"/>
      <c r="P16" s="3"/>
      <c r="Q16" s="3"/>
      <c r="R16" s="3"/>
      <c r="S16" s="3"/>
    </row>
    <row r="17" spans="1:19" ht="12.75">
      <c r="A17" s="12" t="s">
        <v>12</v>
      </c>
      <c r="B17" s="9">
        <v>2050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3"/>
      <c r="P17" s="3"/>
      <c r="Q17" s="3"/>
      <c r="R17" s="3"/>
      <c r="S17" s="3"/>
    </row>
    <row r="18" spans="1:19" ht="12.75">
      <c r="A18" s="8" t="s">
        <v>13</v>
      </c>
      <c r="B18" s="9">
        <v>300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3"/>
      <c r="P18" s="3"/>
      <c r="Q18" s="3"/>
      <c r="R18" s="3"/>
      <c r="S18" s="3"/>
    </row>
    <row r="19" spans="1:19" ht="12.75">
      <c r="A19" s="12" t="s">
        <v>0</v>
      </c>
      <c r="B19" s="9">
        <v>2224.51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3"/>
      <c r="P19" s="3"/>
      <c r="Q19" s="3"/>
      <c r="R19" s="3"/>
      <c r="S19" s="3"/>
    </row>
    <row r="20" spans="1:19" ht="12.75">
      <c r="A20" s="8" t="s">
        <v>14</v>
      </c>
      <c r="B20" s="9">
        <v>6061.8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3"/>
      <c r="P20" s="3"/>
      <c r="Q20" s="3"/>
      <c r="R20" s="3"/>
      <c r="S20" s="3"/>
    </row>
    <row r="21" spans="1:19" ht="12.75">
      <c r="A21" s="13" t="s">
        <v>15</v>
      </c>
      <c r="B21" s="11">
        <f>B22+B23+B24</f>
        <v>61406.880000000005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3"/>
      <c r="P21" s="3"/>
      <c r="Q21" s="3"/>
      <c r="R21" s="3"/>
      <c r="S21" s="3"/>
    </row>
    <row r="22" spans="1:19" ht="12.75">
      <c r="A22" s="12" t="s">
        <v>2</v>
      </c>
      <c r="B22" s="9">
        <v>1896.1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3"/>
      <c r="P22" s="3"/>
      <c r="Q22" s="3"/>
      <c r="R22" s="3"/>
      <c r="S22" s="3"/>
    </row>
    <row r="23" spans="1:19" ht="12.75">
      <c r="A23" s="8" t="s">
        <v>3</v>
      </c>
      <c r="B23" s="9">
        <v>56240.15000000001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3"/>
      <c r="P23" s="3"/>
      <c r="Q23" s="3"/>
      <c r="R23" s="3"/>
      <c r="S23" s="3"/>
    </row>
    <row r="24" spans="1:19" ht="12.75">
      <c r="A24" s="8" t="s">
        <v>21</v>
      </c>
      <c r="B24" s="9">
        <v>3270.6299999999997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3"/>
      <c r="P24" s="3"/>
      <c r="Q24" s="3"/>
      <c r="R24" s="3"/>
      <c r="S24" s="3"/>
    </row>
    <row r="25" spans="1:19" ht="12.75">
      <c r="A25" s="14" t="s">
        <v>16</v>
      </c>
      <c r="B25" s="11">
        <f>B4+B8+B12+B13+B21</f>
        <v>11022826.530000001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3"/>
      <c r="P25" s="3"/>
      <c r="Q25" s="3"/>
      <c r="R25" s="3"/>
      <c r="S25" s="3"/>
    </row>
    <row r="27" spans="1:2" ht="15.75">
      <c r="A27" s="16" t="s">
        <v>24</v>
      </c>
      <c r="B27" s="16"/>
    </row>
    <row r="29" spans="1:2" ht="12.75">
      <c r="A29" s="5" t="s">
        <v>4</v>
      </c>
      <c r="B29" s="6" t="s">
        <v>5</v>
      </c>
    </row>
    <row r="30" spans="1:2" ht="12.75">
      <c r="A30" s="7" t="s">
        <v>25</v>
      </c>
      <c r="B30" s="15">
        <v>16458.86</v>
      </c>
    </row>
    <row r="31" spans="1:2" ht="12.75">
      <c r="A31" s="7" t="s">
        <v>26</v>
      </c>
      <c r="B31" s="15">
        <v>3605.67</v>
      </c>
    </row>
    <row r="32" spans="1:2" ht="12.75">
      <c r="A32" s="10" t="s">
        <v>23</v>
      </c>
      <c r="B32" s="11">
        <f>B34+B35+B33</f>
        <v>20614.92</v>
      </c>
    </row>
    <row r="33" spans="1:2" ht="12.75">
      <c r="A33" s="8" t="s">
        <v>28</v>
      </c>
      <c r="B33" s="9">
        <v>690</v>
      </c>
    </row>
    <row r="34" spans="1:2" ht="12.75">
      <c r="A34" s="12" t="s">
        <v>29</v>
      </c>
      <c r="B34" s="9">
        <v>9000</v>
      </c>
    </row>
    <row r="35" spans="1:2" ht="12.75">
      <c r="A35" s="12" t="s">
        <v>30</v>
      </c>
      <c r="B35" s="9">
        <v>10924.92</v>
      </c>
    </row>
    <row r="36" spans="1:2" ht="12.75">
      <c r="A36" s="10" t="s">
        <v>1</v>
      </c>
      <c r="B36" s="11">
        <v>40786.79</v>
      </c>
    </row>
    <row r="37" spans="1:2" ht="12.75">
      <c r="A37" s="10" t="s">
        <v>10</v>
      </c>
      <c r="B37" s="11">
        <f>B38</f>
        <v>1307.63</v>
      </c>
    </row>
    <row r="38" spans="1:2" ht="12.75">
      <c r="A38" s="8" t="s">
        <v>22</v>
      </c>
      <c r="B38" s="9">
        <v>1307.63</v>
      </c>
    </row>
    <row r="39" spans="1:2" ht="12.75">
      <c r="A39" s="13" t="s">
        <v>15</v>
      </c>
      <c r="B39" s="11">
        <f>B40+B41+B42</f>
        <v>1563.83</v>
      </c>
    </row>
    <row r="40" spans="1:2" ht="12.75">
      <c r="A40" s="12" t="s">
        <v>2</v>
      </c>
      <c r="B40" s="9">
        <v>482.83</v>
      </c>
    </row>
    <row r="41" spans="1:2" ht="12.75">
      <c r="A41" s="8" t="s">
        <v>3</v>
      </c>
      <c r="B41" s="9">
        <v>1021</v>
      </c>
    </row>
    <row r="42" spans="1:2" ht="12.75">
      <c r="A42" s="8" t="s">
        <v>31</v>
      </c>
      <c r="B42" s="9">
        <v>60</v>
      </c>
    </row>
    <row r="43" spans="1:2" ht="12.75">
      <c r="A43" s="10" t="s">
        <v>27</v>
      </c>
      <c r="B43" s="11">
        <v>2506</v>
      </c>
    </row>
    <row r="44" spans="1:2" ht="12.75">
      <c r="A44" s="14" t="s">
        <v>16</v>
      </c>
      <c r="B44" s="11">
        <f>B30+B31+B36+B32+B37+B39+B43</f>
        <v>86843.7</v>
      </c>
    </row>
  </sheetData>
  <sheetProtection selectLockedCells="1" selectUnlockedCells="1"/>
  <mergeCells count="2">
    <mergeCell ref="A1:B1"/>
    <mergeCell ref="A27:B27"/>
  </mergeCells>
  <printOptions/>
  <pageMargins left="0.18611111111111112" right="0.22916666666666666" top="0.6006944444444444" bottom="1.025" header="0.36319444444444443" footer="0.7875"/>
  <pageSetup firstPageNumber="1" useFirstPageNumber="1" fitToHeight="0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 Королева</dc:creator>
  <cp:keywords/>
  <dc:description/>
  <cp:lastModifiedBy>admin</cp:lastModifiedBy>
  <cp:lastPrinted>2021-03-16T06:48:15Z</cp:lastPrinted>
  <dcterms:created xsi:type="dcterms:W3CDTF">2016-05-24T08:06:50Z</dcterms:created>
  <dcterms:modified xsi:type="dcterms:W3CDTF">2023-01-18T09:12:21Z</dcterms:modified>
  <cp:category/>
  <cp:version/>
  <cp:contentType/>
  <cp:contentStatus/>
</cp:coreProperties>
</file>